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<sst xmlns="http://schemas.openxmlformats.org/spreadsheetml/2006/main" count="154" uniqueCount="126">
  <si>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</si>
  <si>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</si>
  <si>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</si>
  <si>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</si>
  <si>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</si>
  <si>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</si>
  <si>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</si>
  <si>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</si>
  <si>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</si>
  <si>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</si>
  <si>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</si>
  <si>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</si>
  <si>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</si>
  <si>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</si>
  <si>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</si>
  <si>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</si>
  <si>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</si>
  <si>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</si>
  <si>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</si>
  <si>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</si>
  <si>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</si>
  <si>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</si>
  <si>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</si>
  <si>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</si>
  <si>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</si>
  <si>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</si>
  <si>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</si>
  <si>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</si>
  <si>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</si>
  <si>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</si>
  <si>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</si>
  <si>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</si>
  <si>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</si>
  <si>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</si>
  <si>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</si>
  <si>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</si>
  <si>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</si>
  <si>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</si>
  <si>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</si>
  <si>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</si>
  <si>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</si>
  <si>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</si>
  <si>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</si>
  <si>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</si>
  <si>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</si>
  <si>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</si>
  <si>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</si>
  <si>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</si>
  <si>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</si>
  <si>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</si>
  <si>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</si>
  <si>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</si>
  <si>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</si>
  <si>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</si>
  <si>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</si>
  <si>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</si>
  <si>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</si>
  <si>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</si>
  <si>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</si>
  <si>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</si>
  <si>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</si>
  <si>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</si>
  <si>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</si>
  <si>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</si>
  <si>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</si>
  <si>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</si>
  <si>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</si>
  <si>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</si>
  <si>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</si>
  <si>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</si>
  <si>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</si>
  <si>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</si>
  <si>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</si>
  <si>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</si>
  <si>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</si>
  <si>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</si>
  <si>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</si>
  <si>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</si>
  <si>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</si>
  <si>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</si>
  <si>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</si>
  <si>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</si>
  <si>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</si>
  <si>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</si>
  <si>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</si>
  <si>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</si>
  <si>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</si>
  <si>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</si>
  <si>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</si>
  <si>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</si>
  <si>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</si>
  <si>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</si>
  <si>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</si>
  <si>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</si>
  <si>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</si>
  <si>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</si>
  <si>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</si>
  <si>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</si>
  <si>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</si>
  <si>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</si>
  <si>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</si>
  <si>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</si>
  <si>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</si>
  <si>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</si>
  <si>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</si>
  <si>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</si>
  <si>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</si>
  <si>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</si>
  <si>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</si>
  <si>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</si>
  <si>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</si>
  <si>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</si>
  <si>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</si>
  <si>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</si>
  <si>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</si>
  <si>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</si>
  <si>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</si>
  <si>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</si>
  <si>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 дев'ять місяців 2020 року</t>
  </si>
  <si>
    <t>Калинівський районний суд Вінницької області</t>
  </si>
  <si>
    <t>22400. Вінницька область.м. Калинівка</t>
  </si>
  <si>
    <t>вул. В.Нестерчука</t>
  </si>
  <si>
    <t/>
  </si>
  <si>
    <t>Ю.О. Аліменко</t>
  </si>
  <si>
    <t>А.Є. Олексюк</t>
  </si>
  <si>
    <t>6 жовтня 2020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</si>
</sst>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70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&amp;LC25470EA&amp;C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876</v>
      </c>
      <c r="D6" s="96">
        <f>SUM(D7,D10,D13,D14,D15,D21,D24,D25,D18,D19,D20)</f>
        <v>838307.2399999981</v>
      </c>
      <c r="E6" s="96">
        <f>SUM(E7,E10,E13,E14,E15,E21,E24,E25,E18,E19,E20)</f>
        <v>664</v>
      </c>
      <c r="F6" s="96">
        <f>SUM(F7,F10,F13,F14,F15,F21,F24,F25,F18,F19,F20)</f>
        <v>770171.8399999982</v>
      </c>
      <c r="G6" s="96">
        <f>SUM(G7,G10,G13,G14,G15,G21,G24,G25,G18,G19,G20)</f>
        <v>8</v>
      </c>
      <c r="H6" s="96">
        <f>SUM(H7,H10,H13,H14,H15,H21,H24,H25,H18,H19,H20)</f>
        <v>10105.6</v>
      </c>
      <c r="I6" s="96">
        <f>SUM(I7,I10,I13,I14,I15,I21,I24,I25,I18,I19,I20)</f>
        <v>90</v>
      </c>
      <c r="J6" s="96">
        <f>SUM(J7,J10,J13,J14,J15,J21,J24,J25,J18,J19,J20)</f>
        <v>49472.18</v>
      </c>
      <c r="K6" s="96">
        <f>SUM(K7,K10,K13,K14,K15,K21,K24,K25,K18,K19,K20)</f>
        <v>117</v>
      </c>
      <c r="L6" s="96">
        <f>SUM(L7,L10,L13,L14,L15,L21,L24,L25,L18,L19,L20)</f>
        <v>76556.4600000001</v>
      </c>
    </row>
    <row r="7" spans="1:12" ht="16.5" customHeight="1">
      <c r="A7" s="87">
        <v>2</v>
      </c>
      <c r="B7" s="90" t="s">
        <v>74</v>
      </c>
      <c r="C7" s="97">
        <v>266</v>
      </c>
      <c r="D7" s="97">
        <v>416435.839999999</v>
      </c>
      <c r="E7" s="97">
        <v>196</v>
      </c>
      <c r="F7" s="97">
        <v>339165.629999999</v>
      </c>
      <c r="G7" s="97">
        <v>2</v>
      </c>
      <c r="H7" s="97">
        <v>2522.4</v>
      </c>
      <c r="I7" s="97">
        <v>27</v>
      </c>
      <c r="J7" s="97">
        <v>29042.48</v>
      </c>
      <c r="K7" s="97">
        <v>41</v>
      </c>
      <c r="L7" s="97">
        <v>50281.4600000001</v>
      </c>
    </row>
    <row r="8" spans="1:12" ht="16.5" customHeight="1">
      <c r="A8" s="87">
        <v>3</v>
      </c>
      <c r="B8" s="91" t="s">
        <v>75</v>
      </c>
      <c r="C8" s="97">
        <v>91</v>
      </c>
      <c r="D8" s="97">
        <v>202269.98</v>
      </c>
      <c r="E8" s="97">
        <v>88</v>
      </c>
      <c r="F8" s="97">
        <v>189180</v>
      </c>
      <c r="G8" s="97">
        <v>1</v>
      </c>
      <c r="H8" s="97">
        <v>2102</v>
      </c>
      <c r="I8" s="97">
        <v>1</v>
      </c>
      <c r="J8" s="97">
        <v>6151.68</v>
      </c>
      <c r="K8" s="97"/>
      <c r="L8" s="97"/>
    </row>
    <row r="9" spans="1:12" ht="16.5" customHeight="1">
      <c r="A9" s="87">
        <v>4</v>
      </c>
      <c r="B9" s="91" t="s">
        <v>76</v>
      </c>
      <c r="C9" s="97">
        <v>175</v>
      </c>
      <c r="D9" s="97">
        <v>214165.86</v>
      </c>
      <c r="E9" s="97">
        <v>108</v>
      </c>
      <c r="F9" s="97">
        <v>149985.63</v>
      </c>
      <c r="G9" s="97">
        <v>1</v>
      </c>
      <c r="H9" s="97">
        <v>420.4</v>
      </c>
      <c r="I9" s="97">
        <v>26</v>
      </c>
      <c r="J9" s="97">
        <v>22890.8</v>
      </c>
      <c r="K9" s="97">
        <v>41</v>
      </c>
      <c r="L9" s="97">
        <v>50281.4600000001</v>
      </c>
    </row>
    <row r="10" spans="1:12" ht="19.5" customHeight="1">
      <c r="A10" s="87">
        <v>5</v>
      </c>
      <c r="B10" s="90" t="s">
        <v>77</v>
      </c>
      <c r="C10" s="97">
        <v>197</v>
      </c>
      <c r="D10" s="97">
        <v>219869.199999999</v>
      </c>
      <c r="E10" s="97">
        <v>178</v>
      </c>
      <c r="F10" s="97">
        <v>257295.809999999</v>
      </c>
      <c r="G10" s="97">
        <v>4</v>
      </c>
      <c r="H10" s="97">
        <v>5901.6</v>
      </c>
      <c r="I10" s="97">
        <v>7</v>
      </c>
      <c r="J10" s="97">
        <v>8082.2</v>
      </c>
      <c r="K10" s="97">
        <v>10</v>
      </c>
      <c r="L10" s="97">
        <v>7567.2</v>
      </c>
    </row>
    <row r="11" spans="1:12" ht="19.5" customHeight="1">
      <c r="A11" s="87">
        <v>6</v>
      </c>
      <c r="B11" s="91" t="s">
        <v>78</v>
      </c>
      <c r="C11" s="97">
        <v>43</v>
      </c>
      <c r="D11" s="97">
        <v>90386</v>
      </c>
      <c r="E11" s="97">
        <v>40</v>
      </c>
      <c r="F11" s="97">
        <v>138732</v>
      </c>
      <c r="G11" s="97">
        <v>1</v>
      </c>
      <c r="H11" s="97">
        <v>3524</v>
      </c>
      <c r="I11" s="97">
        <v>2</v>
      </c>
      <c r="J11" s="97">
        <v>2689.4</v>
      </c>
      <c r="K11" s="97"/>
      <c r="L11" s="97"/>
    </row>
    <row r="12" spans="1:12" ht="19.5" customHeight="1">
      <c r="A12" s="87">
        <v>7</v>
      </c>
      <c r="B12" s="91" t="s">
        <v>79</v>
      </c>
      <c r="C12" s="97">
        <v>154</v>
      </c>
      <c r="D12" s="97">
        <v>129483.2</v>
      </c>
      <c r="E12" s="97">
        <v>138</v>
      </c>
      <c r="F12" s="97">
        <v>118563.81</v>
      </c>
      <c r="G12" s="97">
        <v>3</v>
      </c>
      <c r="H12" s="97">
        <v>2377.6</v>
      </c>
      <c r="I12" s="97">
        <v>5</v>
      </c>
      <c r="J12" s="97">
        <v>5392.8</v>
      </c>
      <c r="K12" s="97">
        <v>10</v>
      </c>
      <c r="L12" s="97">
        <v>7567.2</v>
      </c>
    </row>
    <row r="13" spans="1:12" ht="15" customHeight="1">
      <c r="A13" s="87">
        <v>8</v>
      </c>
      <c r="B13" s="90" t="s">
        <v>18</v>
      </c>
      <c r="C13" s="97">
        <v>112</v>
      </c>
      <c r="D13" s="97">
        <v>94169.6000000002</v>
      </c>
      <c r="E13" s="97">
        <v>103</v>
      </c>
      <c r="F13" s="97">
        <v>90051.2000000002</v>
      </c>
      <c r="G13" s="97">
        <v>2</v>
      </c>
      <c r="H13" s="97">
        <v>1681.6</v>
      </c>
      <c r="I13" s="97">
        <v>2</v>
      </c>
      <c r="J13" s="97">
        <v>804.6</v>
      </c>
      <c r="K13" s="97">
        <v>4</v>
      </c>
      <c r="L13" s="97">
        <v>3363.2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146</v>
      </c>
      <c r="D15" s="97">
        <v>75251.5999999999</v>
      </c>
      <c r="E15" s="97">
        <v>138</v>
      </c>
      <c r="F15" s="97">
        <v>73149.2</v>
      </c>
      <c r="G15" s="97"/>
      <c r="H15" s="97"/>
      <c r="I15" s="97">
        <v>1</v>
      </c>
      <c r="J15" s="97">
        <v>420.4</v>
      </c>
      <c r="K15" s="97">
        <v>5</v>
      </c>
      <c r="L15" s="97">
        <v>3363.2</v>
      </c>
    </row>
    <row r="16" spans="1:12" ht="21" customHeight="1">
      <c r="A16" s="87">
        <v>11</v>
      </c>
      <c r="B16" s="91" t="s">
        <v>78</v>
      </c>
      <c r="C16" s="97">
        <v>22</v>
      </c>
      <c r="D16" s="97">
        <v>23122</v>
      </c>
      <c r="E16" s="97">
        <v>18</v>
      </c>
      <c r="F16" s="97">
        <v>19339</v>
      </c>
      <c r="G16" s="97"/>
      <c r="H16" s="97"/>
      <c r="I16" s="97"/>
      <c r="J16" s="97"/>
      <c r="K16" s="97">
        <v>2</v>
      </c>
      <c r="L16" s="97">
        <v>2102</v>
      </c>
    </row>
    <row r="17" spans="1:12" ht="21" customHeight="1">
      <c r="A17" s="87">
        <v>12</v>
      </c>
      <c r="B17" s="91" t="s">
        <v>79</v>
      </c>
      <c r="C17" s="97">
        <v>124</v>
      </c>
      <c r="D17" s="97">
        <v>52129.6000000001</v>
      </c>
      <c r="E17" s="97">
        <v>120</v>
      </c>
      <c r="F17" s="97">
        <v>53810.2000000001</v>
      </c>
      <c r="G17" s="97"/>
      <c r="H17" s="97"/>
      <c r="I17" s="97">
        <v>1</v>
      </c>
      <c r="J17" s="97">
        <v>420.4</v>
      </c>
      <c r="K17" s="97">
        <v>3</v>
      </c>
      <c r="L17" s="97">
        <v>1261.2</v>
      </c>
    </row>
    <row r="18" spans="1:12" ht="21" customHeight="1">
      <c r="A18" s="87">
        <v>13</v>
      </c>
      <c r="B18" s="99" t="s">
        <v>104</v>
      </c>
      <c r="C18" s="97">
        <v>155</v>
      </c>
      <c r="D18" s="97">
        <v>32581.0000000001</v>
      </c>
      <c r="E18" s="97">
        <v>49</v>
      </c>
      <c r="F18" s="97">
        <v>10510</v>
      </c>
      <c r="G18" s="97"/>
      <c r="H18" s="97"/>
      <c r="I18" s="97">
        <v>53</v>
      </c>
      <c r="J18" s="97">
        <v>11122.5</v>
      </c>
      <c r="K18" s="97">
        <v>57</v>
      </c>
      <c r="L18" s="97">
        <v>11981.4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3.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3.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3.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3.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69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1.2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27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27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3.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82.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5</v>
      </c>
      <c r="D39" s="96">
        <f>SUM(D40,D47,D48,D49)</f>
        <v>4204</v>
      </c>
      <c r="E39" s="96">
        <f>SUM(E40,E47,E48,E49)</f>
        <v>5</v>
      </c>
      <c r="F39" s="96">
        <f>SUM(F40,F47,F48,F49)</f>
        <v>2522.4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5</v>
      </c>
      <c r="D40" s="97">
        <f>SUM(D41,D44)</f>
        <v>4204</v>
      </c>
      <c r="E40" s="97">
        <f>SUM(E41,E44)</f>
        <v>5</v>
      </c>
      <c r="F40" s="97">
        <f>SUM(F41,F44)</f>
        <v>2522.4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5</v>
      </c>
      <c r="D44" s="97">
        <v>4204</v>
      </c>
      <c r="E44" s="97">
        <v>5</v>
      </c>
      <c r="F44" s="97">
        <v>2522.4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5</v>
      </c>
      <c r="D46" s="97">
        <v>4204</v>
      </c>
      <c r="E46" s="97">
        <v>5</v>
      </c>
      <c r="F46" s="97">
        <v>2522.4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13</v>
      </c>
      <c r="D50" s="96">
        <f>SUM(D51:D54)</f>
        <v>334.19</v>
      </c>
      <c r="E50" s="96">
        <f>SUM(E51:E54)</f>
        <v>13</v>
      </c>
      <c r="F50" s="96">
        <f>SUM(F51:F54)</f>
        <v>360.11</v>
      </c>
      <c r="G50" s="96">
        <f>SUM(G51:G54)</f>
        <v>0</v>
      </c>
      <c r="H50" s="96">
        <f>SUM(H51:H54)</f>
        <v>0</v>
      </c>
      <c r="I50" s="96">
        <f>SUM(I51:I54)</f>
        <v>1</v>
      </c>
      <c r="J50" s="96">
        <f>SUM(J51:J54)</f>
        <v>81.98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12</v>
      </c>
      <c r="D51" s="97">
        <v>252.21</v>
      </c>
      <c r="E51" s="97">
        <v>12</v>
      </c>
      <c r="F51" s="97">
        <v>252.91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</v>
      </c>
      <c r="D54" s="97">
        <v>81.98</v>
      </c>
      <c r="E54" s="97">
        <v>1</v>
      </c>
      <c r="F54" s="97">
        <v>107.2</v>
      </c>
      <c r="G54" s="97"/>
      <c r="H54" s="97"/>
      <c r="I54" s="97">
        <v>1</v>
      </c>
      <c r="J54" s="97">
        <v>81.98</v>
      </c>
      <c r="K54" s="97"/>
      <c r="L54" s="97"/>
    </row>
    <row r="55" spans="1:12" ht="28.5" customHeight="1">
      <c r="A55" s="87">
        <v>50</v>
      </c>
      <c r="B55" s="89" t="s">
        <v>108</v>
      </c>
      <c r="C55" s="96">
        <v>665</v>
      </c>
      <c r="D55" s="96">
        <v>279565.999999998</v>
      </c>
      <c r="E55" s="96">
        <v>126</v>
      </c>
      <c r="F55" s="96">
        <v>52969.6000000001</v>
      </c>
      <c r="G55" s="96"/>
      <c r="H55" s="96"/>
      <c r="I55" s="96">
        <v>644</v>
      </c>
      <c r="J55" s="96">
        <v>270737.599999998</v>
      </c>
      <c r="K55" s="97">
        <v>21</v>
      </c>
      <c r="L55" s="96">
        <v>8828.4</v>
      </c>
    </row>
    <row r="56" spans="1:12" ht="14.25">
      <c r="A56" s="87">
        <v>51</v>
      </c>
      <c r="B56" s="88" t="s">
        <v>117</v>
      </c>
      <c r="C56" s="96">
        <f aca="true" t="shared" si="0" ref="C56:L56">SUM(C6,C28,C39,C50,C55)</f>
        <v>1559</v>
      </c>
      <c r="D56" s="96">
        <f t="shared" si="0"/>
        <v>1122411.429999996</v>
      </c>
      <c r="E56" s="96">
        <f t="shared" si="0"/>
        <v>808</v>
      </c>
      <c r="F56" s="96">
        <f t="shared" si="0"/>
        <v>826023.9499999983</v>
      </c>
      <c r="G56" s="96">
        <f t="shared" si="0"/>
        <v>8</v>
      </c>
      <c r="H56" s="96">
        <f t="shared" si="0"/>
        <v>10105.6</v>
      </c>
      <c r="I56" s="96">
        <f t="shared" si="0"/>
        <v>735</v>
      </c>
      <c r="J56" s="96">
        <f t="shared" si="0"/>
        <v>320291.75999999803</v>
      </c>
      <c r="K56" s="96">
        <f t="shared" si="0"/>
        <v>138</v>
      </c>
      <c r="L56" s="96">
        <f t="shared" si="0"/>
        <v>85384.86000000009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&amp;LC25470EA&amp;CФорма № 10, Підрозділ: Калинівський районний суд Вінницької області,
 Початок періоду: 01.01.2020, Кінець періоду: 30.09.2020&amp;R&amp;P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138</v>
      </c>
      <c r="F4" s="93">
        <f>SUM(F5:F25)</f>
        <v>85384.86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6</v>
      </c>
      <c r="F5" s="95">
        <v>6985.75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5</v>
      </c>
      <c r="F6" s="95">
        <v>7623.24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87</v>
      </c>
      <c r="F7" s="95">
        <v>37205.4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3</v>
      </c>
      <c r="F10" s="95">
        <v>2522.4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10</v>
      </c>
      <c r="F13" s="95">
        <v>5465.2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2</v>
      </c>
      <c r="F14" s="95">
        <v>840.8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23</v>
      </c>
      <c r="F17" s="95">
        <v>22640.07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2</v>
      </c>
      <c r="F20" s="95">
        <v>2102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3.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3.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122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125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&amp;LC25470EA&amp;CФорма № 10, Підрозділ: Калинівський районний суд Вінницької області,
 Початок періоду: 01.01.2020, Кінець періоду: 30.09.2020&amp;R&amp;P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Anatoliy</cp:lastModifiedBy>
  <cp:lastPrinted>2018-03-15T14:08:04Z</cp:lastPrinted>
  <dcterms:created xsi:type="dcterms:W3CDTF">2015-09-09T10:27:37Z</dcterms:created>
  <dcterms:modified xsi:type="dcterms:W3CDTF">2021-06-15T13:24:16Z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10_00132_3.2020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C25470EA</vt:lpwstr>
  </property>
  <property fmtid="{D5CDD505-2E9C-101B-9397-08002B2CF9AE}" pid="10" name="Підрозд">
    <vt:lpwstr>Калинівський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311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30.09.2020</vt:lpwstr>
  </property>
  <property fmtid="{D5CDD505-2E9C-101B-9397-08002B2CF9AE}" pid="15" name="Пері">
    <vt:lpwstr>за дев'ять місяців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3.25.0.2464</vt:lpwstr>
  </property>
</Properties>
</file>